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H157" i="1"/>
  <c r="J195" i="1"/>
  <c r="I195" i="1"/>
  <c r="G195" i="1"/>
  <c r="F195" i="1"/>
  <c r="L176" i="1"/>
  <c r="J176" i="1"/>
  <c r="I176" i="1"/>
  <c r="H176" i="1"/>
  <c r="G176" i="1"/>
  <c r="I157" i="1"/>
  <c r="G157" i="1"/>
  <c r="F157" i="1"/>
  <c r="G138" i="1"/>
  <c r="H119" i="1"/>
  <c r="G119" i="1"/>
  <c r="H195" i="1"/>
  <c r="F176" i="1"/>
  <c r="J157" i="1"/>
  <c r="I138" i="1"/>
  <c r="F138" i="1"/>
  <c r="L138" i="1"/>
  <c r="J138" i="1"/>
  <c r="L119" i="1"/>
  <c r="J119" i="1"/>
  <c r="I119" i="1"/>
  <c r="L100" i="1"/>
  <c r="F100" i="1"/>
  <c r="H100" i="1"/>
  <c r="G100" i="1"/>
  <c r="H138" i="1"/>
  <c r="F119" i="1"/>
  <c r="J100" i="1"/>
  <c r="J81" i="1"/>
  <c r="F81" i="1"/>
  <c r="L81" i="1"/>
  <c r="I81" i="1"/>
  <c r="H81" i="1"/>
  <c r="G81" i="1"/>
  <c r="H62" i="1"/>
  <c r="J62" i="1"/>
  <c r="I62" i="1"/>
  <c r="G62" i="1"/>
  <c r="L62" i="1"/>
  <c r="F62" i="1"/>
  <c r="H43" i="1"/>
  <c r="L43" i="1"/>
  <c r="G43" i="1"/>
  <c r="F43" i="1"/>
  <c r="J43" i="1"/>
  <c r="I43" i="1"/>
  <c r="F24" i="1"/>
  <c r="L24" i="1"/>
  <c r="J24" i="1"/>
  <c r="I24" i="1"/>
  <c r="H24" i="1"/>
  <c r="G24" i="1"/>
  <c r="G196" i="1" l="1"/>
  <c r="H196" i="1"/>
  <c r="F196" i="1"/>
  <c r="J196" i="1"/>
  <c r="L196" i="1"/>
  <c r="I196" i="1"/>
</calcChain>
</file>

<file path=xl/sharedStrings.xml><?xml version="1.0" encoding="utf-8"?>
<sst xmlns="http://schemas.openxmlformats.org/spreadsheetml/2006/main" count="301" uniqueCount="107">
  <si>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</si>
  <si>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</si>
  <si>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</si>
  <si>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</si>
  <si>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</si>
  <si>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</si>
  <si>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</si>
  <si>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</si>
  <si>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</si>
  <si>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</si>
  <si>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</si>
  <si>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</si>
  <si>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</si>
  <si>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</si>
  <si>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</si>
  <si>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</si>
  <si>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</si>
  <si>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</si>
  <si>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</si>
  <si>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</si>
  <si>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</si>
  <si>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</si>
  <si>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</si>
  <si>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</si>
  <si>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</si>
  <si>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</si>
  <si>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</si>
  <si>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</si>
  <si>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</si>
  <si>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</si>
  <si>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</si>
  <si>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</si>
  <si>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</si>
  <si>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</si>
  <si>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</si>
  <si>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</si>
  <si>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</si>
  <si>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</si>
  <si>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</si>
  <si>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Зайковская СОШ 2</t>
  </si>
  <si>
    <t>Директор</t>
  </si>
  <si>
    <t>Какао с молоком</t>
  </si>
  <si>
    <t>Бутерброды горячие с сыром</t>
  </si>
  <si>
    <t>Хлеб "Купеческий" зав.</t>
  </si>
  <si>
    <t>Чай с сахаром</t>
  </si>
  <si>
    <t>Варенники ленивые со сметаной</t>
  </si>
  <si>
    <t>Яблоко свежее</t>
  </si>
  <si>
    <t>Хлеб Крестьянский 1с с вит-минер смесью "Валетек-8"</t>
  </si>
  <si>
    <t>Кофейный напиток с молоком</t>
  </si>
  <si>
    <t>Суп молочный с макаронными изделиями</t>
  </si>
  <si>
    <t>Помидор в нарезке</t>
  </si>
  <si>
    <t>Груша свежая</t>
  </si>
  <si>
    <t>Банан</t>
  </si>
  <si>
    <t>Салат из свежих огурцов с яйцом</t>
  </si>
  <si>
    <t>Салат из свеклы с сыром</t>
  </si>
  <si>
    <t>Огурец в нарезке</t>
  </si>
  <si>
    <t>Салат из свежих помидоров со сладким перцем</t>
  </si>
  <si>
    <t>Суп - лапша с курицей</t>
  </si>
  <si>
    <t>Картофельное пюре с капустой тушёной</t>
  </si>
  <si>
    <t>55/60</t>
  </si>
  <si>
    <t>Тефтели из говядины с рисом</t>
  </si>
  <si>
    <t>Напиток "Витошка"</t>
  </si>
  <si>
    <t>Суп картофельный протёртый с гренками</t>
  </si>
  <si>
    <t>Макароны отварные</t>
  </si>
  <si>
    <t>Гуляш мясной из свинины</t>
  </si>
  <si>
    <t>Компот из кураги</t>
  </si>
  <si>
    <t>Суп картофельный с крупой и мясом</t>
  </si>
  <si>
    <t>Картофельное пюре</t>
  </si>
  <si>
    <t>Куриное филе запечёное(грудка кур)</t>
  </si>
  <si>
    <t>Кисель витаминизированный</t>
  </si>
  <si>
    <t>Щи из свежей капусты со сметаной</t>
  </si>
  <si>
    <t>Рис отварной</t>
  </si>
  <si>
    <t>Рыба,запечённая в сметанном соусе(горбуша)</t>
  </si>
  <si>
    <t>Компот из смеси сухофруктов</t>
  </si>
  <si>
    <t>Борщ с капустой и картофелем со сметаной</t>
  </si>
  <si>
    <t>Грудка порционная запечёная с сыром</t>
  </si>
  <si>
    <t>Рыба, запечёная в сметанном соусе (минтай)</t>
  </si>
  <si>
    <t>Плов из булгура со свининой</t>
  </si>
  <si>
    <t>Безгодова С.А</t>
  </si>
  <si>
    <t>Каша манная молочная жидкая /  Йогурт Ирбитский с наполнителем "Вишня - барбарис"</t>
  </si>
  <si>
    <t>75,01/20,3</t>
  </si>
  <si>
    <t>Хлеб Крестьянский 1с с вит-минер смесью "Валетек-8"/Сыр твёрдых сортов в нарезке</t>
  </si>
  <si>
    <t>65/1</t>
  </si>
  <si>
    <t>Запеканка картофельная с говядиной/Помидор в нарезке</t>
  </si>
  <si>
    <t>85/10,01</t>
  </si>
  <si>
    <t>Хлеб Крестьянский 1с с вит-минер смесью "Валетек-8"/Икра кабачковая</t>
  </si>
  <si>
    <t>65/10,07</t>
  </si>
  <si>
    <t>Каша "Дружба"/Йогурт Ирбитский с наполнителем "Клубника"</t>
  </si>
  <si>
    <t>74/2</t>
  </si>
  <si>
    <t>Хлеб Крестьянский 1с с вит-минер смесью "Валетек-8"/Масло сливочное(порциями)</t>
  </si>
  <si>
    <t>65/52</t>
  </si>
  <si>
    <t>Салат из свежих помидоров с луком</t>
  </si>
  <si>
    <t>Свекла,тушеная со сметаной</t>
  </si>
  <si>
    <t>Фрикадельки из говядины</t>
  </si>
  <si>
    <t>Омлет натуральный/Сельдь с картофелем</t>
  </si>
  <si>
    <t>34/48,01</t>
  </si>
  <si>
    <t>Гуляш  из свинины</t>
  </si>
  <si>
    <t>Каша жидкая молочная гречневая</t>
  </si>
  <si>
    <t xml:space="preserve">Сырники </t>
  </si>
  <si>
    <t>Хлеб Крестьянский 1с с вит-минер смесью "Валетек-8"/Джем фруктовый</t>
  </si>
  <si>
    <t>65/88</t>
  </si>
  <si>
    <t>Каша жидкая молочная овсяная/Салат из свежих помидоров с луком</t>
  </si>
  <si>
    <t>28   10</t>
  </si>
  <si>
    <t xml:space="preserve">Капуста тушёная </t>
  </si>
  <si>
    <t>Котлеты или биточки мясные</t>
  </si>
  <si>
    <t>Картофель отварной/ Биточек из говядины/Салат из свежих огурцов</t>
  </si>
  <si>
    <t>90/81/13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</si>
</sst>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M64" sqref="M6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275</v>
      </c>
      <c r="G6" s="40">
        <v>16</v>
      </c>
      <c r="H6" s="40">
        <v>11</v>
      </c>
      <c r="I6" s="40">
        <v>44</v>
      </c>
      <c r="J6" s="40">
        <v>309</v>
      </c>
      <c r="K6" s="41" t="s">
        <v>80</v>
      </c>
      <c r="L6" s="40">
        <v>40.67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5</v>
      </c>
      <c r="H8" s="43">
        <v>4</v>
      </c>
      <c r="I8" s="43">
        <v>13</v>
      </c>
      <c r="J8" s="43">
        <v>100</v>
      </c>
      <c r="K8" s="44">
        <v>27</v>
      </c>
      <c r="L8" s="43">
        <v>15.91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6</v>
      </c>
      <c r="H9" s="43">
        <v>5</v>
      </c>
      <c r="I9" s="43">
        <v>28</v>
      </c>
      <c r="J9" s="43">
        <v>249</v>
      </c>
      <c r="K9" s="44">
        <v>7</v>
      </c>
      <c r="L9" s="43">
        <v>19.84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27</v>
      </c>
      <c r="H13" s="19">
        <f t="shared" si="0"/>
        <v>20</v>
      </c>
      <c r="I13" s="19">
        <f t="shared" si="0"/>
        <v>85</v>
      </c>
      <c r="J13" s="19">
        <f t="shared" si="0"/>
        <v>658</v>
      </c>
      <c r="K13" s="25"/>
      <c r="L13" s="19">
        <f t="shared" ref="L13" si="1">SUM(L6:L12)</f>
        <v>76.42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4</v>
      </c>
      <c r="H14" s="43">
        <v>2</v>
      </c>
      <c r="I14" s="43">
        <v>4</v>
      </c>
      <c r="J14" s="43">
        <v>161</v>
      </c>
      <c r="K14" s="44">
        <v>11</v>
      </c>
      <c r="L14" s="43">
        <v>35.47</v>
      </c>
    </row>
    <row r="15" spans="1:12" ht="15" x14ac:dyDescent="0.25">
      <c r="A15" s="23"/>
      <c r="B15" s="15"/>
      <c r="C15" s="11"/>
      <c r="D15" s="7" t="s">
        <v>27</v>
      </c>
      <c r="E15" s="42" t="s">
        <v>57</v>
      </c>
      <c r="F15" s="43">
        <v>200</v>
      </c>
      <c r="G15" s="43">
        <v>26</v>
      </c>
      <c r="H15" s="43">
        <v>8</v>
      </c>
      <c r="I15" s="43">
        <v>122</v>
      </c>
      <c r="J15" s="43">
        <v>662</v>
      </c>
      <c r="K15" s="44">
        <v>21.01</v>
      </c>
      <c r="L15" s="43">
        <v>9.3699999999999992</v>
      </c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90</v>
      </c>
      <c r="G16" s="43">
        <v>13</v>
      </c>
      <c r="H16" s="43">
        <v>13</v>
      </c>
      <c r="I16" s="43">
        <v>7</v>
      </c>
      <c r="J16" s="43">
        <v>200</v>
      </c>
      <c r="K16" s="44">
        <v>49.01</v>
      </c>
      <c r="L16" s="43">
        <v>62.92</v>
      </c>
    </row>
    <row r="17" spans="1:12" ht="15" x14ac:dyDescent="0.25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4</v>
      </c>
      <c r="H17" s="43">
        <v>5</v>
      </c>
      <c r="I17" s="43">
        <v>17</v>
      </c>
      <c r="J17" s="43">
        <v>127</v>
      </c>
      <c r="K17" s="44" t="s">
        <v>59</v>
      </c>
      <c r="L17" s="43">
        <v>20.61</v>
      </c>
    </row>
    <row r="18" spans="1:12" ht="15" x14ac:dyDescent="0.2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0</v>
      </c>
      <c r="H18" s="43">
        <v>16</v>
      </c>
      <c r="I18" s="43">
        <v>2</v>
      </c>
      <c r="J18" s="43">
        <v>93</v>
      </c>
      <c r="K18" s="44">
        <v>37</v>
      </c>
      <c r="L18" s="43">
        <v>10.35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3</v>
      </c>
      <c r="H19" s="43">
        <v>2</v>
      </c>
      <c r="I19" s="43">
        <v>16</v>
      </c>
      <c r="J19" s="43">
        <v>92</v>
      </c>
      <c r="K19" s="44">
        <v>65</v>
      </c>
      <c r="L19" s="43">
        <v>4.74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</v>
      </c>
      <c r="H20" s="43">
        <v>1</v>
      </c>
      <c r="I20" s="43">
        <v>14</v>
      </c>
      <c r="J20" s="43">
        <v>65</v>
      </c>
      <c r="K20" s="44">
        <v>66</v>
      </c>
      <c r="L20" s="43">
        <v>3.84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52</v>
      </c>
      <c r="H23" s="19">
        <f t="shared" si="2"/>
        <v>47</v>
      </c>
      <c r="I23" s="19">
        <f t="shared" si="2"/>
        <v>182</v>
      </c>
      <c r="J23" s="19">
        <f t="shared" si="2"/>
        <v>1400</v>
      </c>
      <c r="K23" s="25"/>
      <c r="L23" s="19">
        <f t="shared" ref="L23" si="3">SUM(L14:L22)</f>
        <v>147.30000000000001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1345</v>
      </c>
      <c r="G24" s="32">
        <f t="shared" ref="G24:J24" si="4">G13+G23</f>
        <v>79</v>
      </c>
      <c r="H24" s="32">
        <f t="shared" si="4"/>
        <v>67</v>
      </c>
      <c r="I24" s="32">
        <f t="shared" si="4"/>
        <v>267</v>
      </c>
      <c r="J24" s="32">
        <f t="shared" si="4"/>
        <v>2058</v>
      </c>
      <c r="K24" s="32"/>
      <c r="L24" s="32">
        <f t="shared" ref="L24" si="5">L13+L23</f>
        <v>223.72000000000003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16</v>
      </c>
      <c r="H25" s="40">
        <v>25</v>
      </c>
      <c r="I25" s="40">
        <v>33</v>
      </c>
      <c r="J25" s="40">
        <v>349</v>
      </c>
      <c r="K25" s="41">
        <v>46</v>
      </c>
      <c r="L25" s="43">
        <v>33.36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</v>
      </c>
      <c r="H27" s="43">
        <v>0</v>
      </c>
      <c r="I27" s="43">
        <v>7</v>
      </c>
      <c r="J27" s="43">
        <v>27</v>
      </c>
      <c r="K27" s="44">
        <v>44</v>
      </c>
      <c r="L27" s="43">
        <v>1.23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</v>
      </c>
      <c r="H28" s="43">
        <v>1</v>
      </c>
      <c r="I28" s="43">
        <v>9</v>
      </c>
      <c r="J28" s="43">
        <v>55</v>
      </c>
      <c r="K28" s="44">
        <v>65</v>
      </c>
      <c r="L28" s="43">
        <v>2.84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140</v>
      </c>
      <c r="G29" s="43">
        <v>0</v>
      </c>
      <c r="H29" s="43">
        <v>0</v>
      </c>
      <c r="I29" s="43">
        <v>29</v>
      </c>
      <c r="J29" s="43">
        <v>117</v>
      </c>
      <c r="K29" s="44">
        <v>67</v>
      </c>
      <c r="L29" s="43">
        <v>25.39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18</v>
      </c>
      <c r="H32" s="19">
        <f t="shared" ref="H32" si="7">SUM(H25:H31)</f>
        <v>26</v>
      </c>
      <c r="I32" s="19">
        <f t="shared" ref="I32" si="8">SUM(I25:I31)</f>
        <v>78</v>
      </c>
      <c r="J32" s="19">
        <f t="shared" ref="J32:L32" si="9">SUM(J25:J31)</f>
        <v>548</v>
      </c>
      <c r="K32" s="25"/>
      <c r="L32" s="19">
        <f t="shared" si="9"/>
        <v>62.819999999999993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</v>
      </c>
      <c r="H33" s="43">
        <v>0</v>
      </c>
      <c r="I33" s="43">
        <v>2</v>
      </c>
      <c r="J33" s="43">
        <v>13</v>
      </c>
      <c r="K33" s="44">
        <v>10.01</v>
      </c>
      <c r="L33" s="43">
        <v>24.41</v>
      </c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3</v>
      </c>
      <c r="H34" s="43">
        <v>2</v>
      </c>
      <c r="I34" s="43">
        <v>25</v>
      </c>
      <c r="J34" s="43">
        <v>128</v>
      </c>
      <c r="K34" s="44">
        <v>26</v>
      </c>
      <c r="L34" s="43">
        <v>15.44</v>
      </c>
    </row>
    <row r="35" spans="1:12" ht="15" x14ac:dyDescent="0.25">
      <c r="A35" s="14"/>
      <c r="B35" s="15"/>
      <c r="C35" s="11"/>
      <c r="D35" s="7" t="s">
        <v>28</v>
      </c>
      <c r="E35" s="42" t="s">
        <v>64</v>
      </c>
      <c r="F35" s="43">
        <v>90</v>
      </c>
      <c r="G35" s="43">
        <v>20</v>
      </c>
      <c r="H35" s="43">
        <v>8</v>
      </c>
      <c r="I35" s="43">
        <v>11</v>
      </c>
      <c r="J35" s="43">
        <v>213</v>
      </c>
      <c r="K35" s="44">
        <v>47.02</v>
      </c>
      <c r="L35" s="43">
        <v>33.31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5</v>
      </c>
      <c r="H36" s="43">
        <v>5</v>
      </c>
      <c r="I36" s="43">
        <v>33</v>
      </c>
      <c r="J36" s="43">
        <v>197</v>
      </c>
      <c r="K36" s="44">
        <v>57</v>
      </c>
      <c r="L36" s="43">
        <v>9.61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1</v>
      </c>
      <c r="H37" s="43">
        <v>0</v>
      </c>
      <c r="I37" s="43">
        <v>16</v>
      </c>
      <c r="J37" s="43">
        <v>67</v>
      </c>
      <c r="K37" s="44">
        <v>54</v>
      </c>
      <c r="L37" s="43">
        <v>7.76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2</v>
      </c>
      <c r="H38" s="43">
        <v>2</v>
      </c>
      <c r="I38" s="43">
        <v>13</v>
      </c>
      <c r="J38" s="43">
        <v>74</v>
      </c>
      <c r="K38" s="44">
        <v>65</v>
      </c>
      <c r="L38" s="43">
        <v>3.79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</v>
      </c>
      <c r="H39" s="43">
        <v>1</v>
      </c>
      <c r="I39" s="43">
        <v>14</v>
      </c>
      <c r="J39" s="43">
        <v>65</v>
      </c>
      <c r="K39" s="44">
        <v>66</v>
      </c>
      <c r="L39" s="43">
        <v>3.84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34</v>
      </c>
      <c r="H42" s="19">
        <f t="shared" ref="H42" si="11">SUM(H33:H41)</f>
        <v>18</v>
      </c>
      <c r="I42" s="19">
        <f t="shared" ref="I42" si="12">SUM(I33:I41)</f>
        <v>114</v>
      </c>
      <c r="J42" s="19">
        <f t="shared" ref="J42:L42" si="13">SUM(J33:J41)</f>
        <v>757</v>
      </c>
      <c r="K42" s="25"/>
      <c r="L42" s="19">
        <f t="shared" si="13"/>
        <v>98.160000000000011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1290</v>
      </c>
      <c r="G43" s="32">
        <f t="shared" ref="G43" si="14">G32+G42</f>
        <v>52</v>
      </c>
      <c r="H43" s="32">
        <f t="shared" ref="H43" si="15">H32+H42</f>
        <v>44</v>
      </c>
      <c r="I43" s="32">
        <f t="shared" ref="I43" si="16">I32+I42</f>
        <v>192</v>
      </c>
      <c r="J43" s="32">
        <f t="shared" ref="J43:L43" si="17">J32+J42</f>
        <v>1305</v>
      </c>
      <c r="K43" s="32"/>
      <c r="L43" s="32">
        <f t="shared" si="17"/>
        <v>160.98000000000002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7</v>
      </c>
      <c r="H44" s="40">
        <v>6</v>
      </c>
      <c r="I44" s="40">
        <v>22</v>
      </c>
      <c r="J44" s="40">
        <v>168</v>
      </c>
      <c r="K44" s="41">
        <v>80</v>
      </c>
      <c r="L44" s="43">
        <v>15.91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4</v>
      </c>
      <c r="H46" s="43">
        <v>3</v>
      </c>
      <c r="I46" s="43">
        <v>11</v>
      </c>
      <c r="J46" s="43">
        <v>86</v>
      </c>
      <c r="K46" s="44">
        <v>41</v>
      </c>
      <c r="L46" s="43">
        <v>9</v>
      </c>
    </row>
    <row r="47" spans="1:12" ht="25.5" x14ac:dyDescent="0.25">
      <c r="A47" s="23"/>
      <c r="B47" s="15"/>
      <c r="C47" s="11"/>
      <c r="D47" s="7" t="s">
        <v>23</v>
      </c>
      <c r="E47" s="42" t="s">
        <v>81</v>
      </c>
      <c r="F47" s="43">
        <v>70</v>
      </c>
      <c r="G47" s="43">
        <v>8</v>
      </c>
      <c r="H47" s="43">
        <v>11</v>
      </c>
      <c r="I47" s="43">
        <v>13</v>
      </c>
      <c r="J47" s="43">
        <v>182</v>
      </c>
      <c r="K47" s="44" t="s">
        <v>82</v>
      </c>
      <c r="L47" s="43">
        <v>24.91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</v>
      </c>
      <c r="H51" s="19">
        <f t="shared" ref="H51" si="19">SUM(H44:H50)</f>
        <v>20</v>
      </c>
      <c r="I51" s="19">
        <f t="shared" ref="I51" si="20">SUM(I44:I50)</f>
        <v>46</v>
      </c>
      <c r="J51" s="19">
        <f t="shared" ref="J51:L51" si="21">SUM(J44:J50)</f>
        <v>436</v>
      </c>
      <c r="K51" s="25"/>
      <c r="L51" s="19">
        <f t="shared" si="21"/>
        <v>49.82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3</v>
      </c>
      <c r="H52" s="43">
        <v>2</v>
      </c>
      <c r="I52" s="43">
        <v>10</v>
      </c>
      <c r="J52" s="43">
        <v>89</v>
      </c>
      <c r="K52" s="44">
        <v>15</v>
      </c>
      <c r="L52" s="43">
        <v>7.99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7</v>
      </c>
      <c r="H53" s="43">
        <v>6</v>
      </c>
      <c r="I53" s="43">
        <v>21</v>
      </c>
      <c r="J53" s="43">
        <v>154</v>
      </c>
      <c r="K53" s="44">
        <v>24</v>
      </c>
      <c r="L53" s="43">
        <v>27.35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25</v>
      </c>
      <c r="H54" s="43">
        <v>7</v>
      </c>
      <c r="I54" s="43">
        <v>4</v>
      </c>
      <c r="J54" s="43">
        <v>161</v>
      </c>
      <c r="K54" s="44">
        <v>71</v>
      </c>
      <c r="L54" s="43">
        <v>42.11</v>
      </c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3</v>
      </c>
      <c r="H55" s="43">
        <v>5</v>
      </c>
      <c r="I55" s="43">
        <v>20</v>
      </c>
      <c r="J55" s="43">
        <v>139</v>
      </c>
      <c r="K55" s="44">
        <v>55</v>
      </c>
      <c r="L55" s="43">
        <v>17.37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</v>
      </c>
      <c r="H56" s="43">
        <v>0</v>
      </c>
      <c r="I56" s="43">
        <v>24</v>
      </c>
      <c r="J56" s="43">
        <v>95</v>
      </c>
      <c r="K56" s="44">
        <v>70</v>
      </c>
      <c r="L56" s="43">
        <v>12.26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3</v>
      </c>
      <c r="H57" s="43">
        <v>2</v>
      </c>
      <c r="I57" s="43">
        <v>16</v>
      </c>
      <c r="J57" s="43">
        <v>92</v>
      </c>
      <c r="K57" s="44">
        <v>65</v>
      </c>
      <c r="L57" s="43">
        <v>4.74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</v>
      </c>
      <c r="H58" s="43">
        <v>1</v>
      </c>
      <c r="I58" s="43">
        <v>14</v>
      </c>
      <c r="J58" s="43">
        <v>65</v>
      </c>
      <c r="K58" s="44">
        <v>66</v>
      </c>
      <c r="L58" s="43">
        <v>3.84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43</v>
      </c>
      <c r="H61" s="19">
        <f t="shared" ref="H61" si="23">SUM(H52:H60)</f>
        <v>23</v>
      </c>
      <c r="I61" s="19">
        <f t="shared" ref="I61" si="24">SUM(I52:I60)</f>
        <v>109</v>
      </c>
      <c r="J61" s="19">
        <f t="shared" ref="J61:L61" si="25">SUM(J52:J60)</f>
        <v>795</v>
      </c>
      <c r="K61" s="25"/>
      <c r="L61" s="19">
        <f t="shared" si="25"/>
        <v>115.66000000000001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1300</v>
      </c>
      <c r="G62" s="32">
        <f t="shared" ref="G62" si="26">G51+G61</f>
        <v>62</v>
      </c>
      <c r="H62" s="32">
        <f t="shared" ref="H62" si="27">H51+H61</f>
        <v>43</v>
      </c>
      <c r="I62" s="32">
        <f t="shared" ref="I62" si="28">I51+I61</f>
        <v>155</v>
      </c>
      <c r="J62" s="32">
        <f t="shared" ref="J62:L62" si="29">J51+J61</f>
        <v>1231</v>
      </c>
      <c r="K62" s="32"/>
      <c r="L62" s="32">
        <f t="shared" si="29"/>
        <v>165.48000000000002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240</v>
      </c>
      <c r="G63" s="40">
        <v>22</v>
      </c>
      <c r="H63" s="40">
        <v>21</v>
      </c>
      <c r="I63" s="40">
        <v>26</v>
      </c>
      <c r="J63" s="40">
        <v>381</v>
      </c>
      <c r="K63" s="41" t="s">
        <v>84</v>
      </c>
      <c r="L63" s="43">
        <v>133.6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5</v>
      </c>
      <c r="H65" s="43">
        <v>4</v>
      </c>
      <c r="I65" s="43">
        <v>13</v>
      </c>
      <c r="J65" s="43">
        <v>100</v>
      </c>
      <c r="K65" s="44">
        <v>27</v>
      </c>
      <c r="L65" s="43">
        <v>15.91</v>
      </c>
    </row>
    <row r="66" spans="1:12" ht="25.5" x14ac:dyDescent="0.25">
      <c r="A66" s="23"/>
      <c r="B66" s="15"/>
      <c r="C66" s="11"/>
      <c r="D66" s="7" t="s">
        <v>23</v>
      </c>
      <c r="E66" s="42" t="s">
        <v>85</v>
      </c>
      <c r="F66" s="43">
        <v>60</v>
      </c>
      <c r="G66" s="43">
        <v>2</v>
      </c>
      <c r="H66" s="43">
        <v>2</v>
      </c>
      <c r="I66" s="43">
        <v>14</v>
      </c>
      <c r="J66" s="43">
        <v>78</v>
      </c>
      <c r="K66" s="44" t="s">
        <v>86</v>
      </c>
      <c r="L66" s="43">
        <v>7.2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29</v>
      </c>
      <c r="H70" s="19">
        <f t="shared" ref="H70" si="31">SUM(H63:H69)</f>
        <v>27</v>
      </c>
      <c r="I70" s="19">
        <f t="shared" ref="I70" si="32">SUM(I63:I69)</f>
        <v>53</v>
      </c>
      <c r="J70" s="19">
        <f t="shared" ref="J70:L70" si="33">SUM(J63:J69)</f>
        <v>559</v>
      </c>
      <c r="K70" s="25"/>
      <c r="L70" s="19">
        <f t="shared" si="33"/>
        <v>156.70999999999998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1</v>
      </c>
      <c r="H71" s="43">
        <v>0</v>
      </c>
      <c r="I71" s="43">
        <v>2</v>
      </c>
      <c r="J71" s="43">
        <v>9</v>
      </c>
      <c r="K71" s="44">
        <v>10.029999999999999</v>
      </c>
      <c r="L71" s="43">
        <v>23.08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1</v>
      </c>
      <c r="H72" s="43">
        <v>4</v>
      </c>
      <c r="I72" s="43">
        <v>7</v>
      </c>
      <c r="J72" s="43">
        <v>68</v>
      </c>
      <c r="K72" s="44">
        <v>20</v>
      </c>
      <c r="L72" s="43">
        <v>9.27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26</v>
      </c>
      <c r="H73" s="43">
        <v>30</v>
      </c>
      <c r="I73" s="43">
        <v>6</v>
      </c>
      <c r="J73" s="43">
        <v>404</v>
      </c>
      <c r="K73" s="44">
        <v>86</v>
      </c>
      <c r="L73" s="43">
        <v>76.430000000000007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4</v>
      </c>
      <c r="H74" s="43">
        <v>5</v>
      </c>
      <c r="I74" s="43">
        <v>36</v>
      </c>
      <c r="J74" s="43">
        <v>203</v>
      </c>
      <c r="K74" s="44">
        <v>56</v>
      </c>
      <c r="L74" s="43">
        <v>13.69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1</v>
      </c>
      <c r="H75" s="43">
        <v>0</v>
      </c>
      <c r="I75" s="43">
        <v>20</v>
      </c>
      <c r="J75" s="43">
        <v>81</v>
      </c>
      <c r="K75" s="44">
        <v>42</v>
      </c>
      <c r="L75" s="43">
        <v>4.76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2</v>
      </c>
      <c r="H76" s="43">
        <v>2</v>
      </c>
      <c r="I76" s="43">
        <v>13</v>
      </c>
      <c r="J76" s="43">
        <v>74</v>
      </c>
      <c r="K76" s="44">
        <v>65</v>
      </c>
      <c r="L76" s="43">
        <v>3.79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</v>
      </c>
      <c r="H77" s="43">
        <v>0</v>
      </c>
      <c r="I77" s="43">
        <v>9</v>
      </c>
      <c r="J77" s="43">
        <v>44</v>
      </c>
      <c r="K77" s="44">
        <v>66</v>
      </c>
      <c r="L77" s="43">
        <v>2.56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36</v>
      </c>
      <c r="H80" s="19">
        <f t="shared" ref="H80" si="35">SUM(H71:H79)</f>
        <v>41</v>
      </c>
      <c r="I80" s="19">
        <f t="shared" ref="I80" si="36">SUM(I71:I79)</f>
        <v>93</v>
      </c>
      <c r="J80" s="19">
        <f t="shared" ref="J80:L80" si="37">SUM(J71:J79)</f>
        <v>883</v>
      </c>
      <c r="K80" s="25"/>
      <c r="L80" s="19">
        <f t="shared" si="37"/>
        <v>133.58000000000001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1260</v>
      </c>
      <c r="G81" s="32">
        <f t="shared" ref="G81" si="38">G70+G80</f>
        <v>65</v>
      </c>
      <c r="H81" s="32">
        <f t="shared" ref="H81" si="39">H70+H80</f>
        <v>68</v>
      </c>
      <c r="I81" s="32">
        <f t="shared" ref="I81" si="40">I70+I80</f>
        <v>146</v>
      </c>
      <c r="J81" s="32">
        <f t="shared" ref="J81:L81" si="41">J70+J80</f>
        <v>1442</v>
      </c>
      <c r="K81" s="32"/>
      <c r="L81" s="32">
        <f t="shared" si="41"/>
        <v>290.28999999999996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275</v>
      </c>
      <c r="G82" s="40">
        <v>8</v>
      </c>
      <c r="H82" s="40">
        <v>7</v>
      </c>
      <c r="I82" s="40">
        <v>42</v>
      </c>
      <c r="J82" s="40">
        <v>266</v>
      </c>
      <c r="K82" s="41" t="s">
        <v>88</v>
      </c>
      <c r="L82" s="43">
        <v>40.99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</v>
      </c>
      <c r="H84" s="43">
        <v>0</v>
      </c>
      <c r="I84" s="43">
        <v>7</v>
      </c>
      <c r="J84" s="43">
        <v>27</v>
      </c>
      <c r="K84" s="44">
        <v>44</v>
      </c>
      <c r="L84" s="43">
        <v>1.23</v>
      </c>
    </row>
    <row r="85" spans="1:12" ht="25.5" x14ac:dyDescent="0.25">
      <c r="A85" s="23"/>
      <c r="B85" s="15"/>
      <c r="C85" s="11"/>
      <c r="D85" s="7" t="s">
        <v>23</v>
      </c>
      <c r="E85" s="42" t="s">
        <v>89</v>
      </c>
      <c r="F85" s="43">
        <v>45</v>
      </c>
      <c r="G85" s="43">
        <v>2</v>
      </c>
      <c r="H85" s="43">
        <v>12</v>
      </c>
      <c r="I85" s="43">
        <v>9</v>
      </c>
      <c r="J85" s="43">
        <v>154</v>
      </c>
      <c r="K85" s="44" t="s">
        <v>90</v>
      </c>
      <c r="L85" s="43">
        <v>18.14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10</v>
      </c>
      <c r="H89" s="19">
        <f t="shared" ref="H89" si="43">SUM(H82:H88)</f>
        <v>19</v>
      </c>
      <c r="I89" s="19">
        <f t="shared" ref="I89" si="44">SUM(I82:I88)</f>
        <v>58</v>
      </c>
      <c r="J89" s="19">
        <f t="shared" ref="J89:L89" si="45">SUM(J82:J88)</f>
        <v>447</v>
      </c>
      <c r="K89" s="25"/>
      <c r="L89" s="19">
        <f t="shared" si="45"/>
        <v>60.36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91</v>
      </c>
      <c r="F90" s="43">
        <v>60</v>
      </c>
      <c r="G90" s="43">
        <v>1</v>
      </c>
      <c r="H90" s="43">
        <v>1</v>
      </c>
      <c r="I90" s="43">
        <v>4</v>
      </c>
      <c r="J90" s="43">
        <v>53</v>
      </c>
      <c r="K90" s="44">
        <v>10</v>
      </c>
      <c r="L90" s="43">
        <v>33.020000000000003</v>
      </c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200</v>
      </c>
      <c r="G91" s="43">
        <v>26</v>
      </c>
      <c r="H91" s="43">
        <v>8</v>
      </c>
      <c r="I91" s="43">
        <v>122</v>
      </c>
      <c r="J91" s="43">
        <v>662</v>
      </c>
      <c r="K91" s="44">
        <v>21.01</v>
      </c>
      <c r="L91" s="43">
        <v>9.3699999999999992</v>
      </c>
    </row>
    <row r="92" spans="1:12" ht="15" x14ac:dyDescent="0.25">
      <c r="A92" s="23"/>
      <c r="B92" s="15"/>
      <c r="C92" s="11"/>
      <c r="D92" s="7" t="s">
        <v>28</v>
      </c>
      <c r="E92" s="42" t="s">
        <v>93</v>
      </c>
      <c r="F92" s="43">
        <v>90</v>
      </c>
      <c r="G92" s="43">
        <v>14</v>
      </c>
      <c r="H92" s="43">
        <v>12</v>
      </c>
      <c r="I92" s="43">
        <v>7</v>
      </c>
      <c r="J92" s="43">
        <v>191</v>
      </c>
      <c r="K92" s="44">
        <v>23</v>
      </c>
      <c r="L92" s="43">
        <v>74.22</v>
      </c>
    </row>
    <row r="93" spans="1:12" ht="15" x14ac:dyDescent="0.25">
      <c r="A93" s="23"/>
      <c r="B93" s="15"/>
      <c r="C93" s="11"/>
      <c r="D93" s="7" t="s">
        <v>29</v>
      </c>
      <c r="E93" s="42" t="s">
        <v>92</v>
      </c>
      <c r="F93" s="43">
        <v>150</v>
      </c>
      <c r="G93" s="43">
        <v>3</v>
      </c>
      <c r="H93" s="43">
        <v>2</v>
      </c>
      <c r="I93" s="43">
        <v>16</v>
      </c>
      <c r="J93" s="43">
        <v>116</v>
      </c>
      <c r="K93" s="44">
        <v>33</v>
      </c>
      <c r="L93" s="43">
        <v>15.73</v>
      </c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16</v>
      </c>
      <c r="I94" s="43">
        <v>2</v>
      </c>
      <c r="J94" s="43">
        <v>93</v>
      </c>
      <c r="K94" s="44">
        <v>37</v>
      </c>
      <c r="L94" s="43">
        <v>10.35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2</v>
      </c>
      <c r="H95" s="43">
        <v>2</v>
      </c>
      <c r="I95" s="43">
        <v>13</v>
      </c>
      <c r="J95" s="43">
        <v>74</v>
      </c>
      <c r="K95" s="44">
        <v>65</v>
      </c>
      <c r="L95" s="43">
        <v>3.79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2</v>
      </c>
      <c r="H96" s="43">
        <v>1</v>
      </c>
      <c r="I96" s="43">
        <v>14</v>
      </c>
      <c r="J96" s="43">
        <v>65</v>
      </c>
      <c r="K96" s="44">
        <v>66</v>
      </c>
      <c r="L96" s="43">
        <v>3.84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48</v>
      </c>
      <c r="H99" s="19">
        <f t="shared" ref="H99" si="47">SUM(H90:H98)</f>
        <v>42</v>
      </c>
      <c r="I99" s="19">
        <f t="shared" ref="I99" si="48">SUM(I90:I98)</f>
        <v>178</v>
      </c>
      <c r="J99" s="19">
        <f t="shared" ref="J99:L99" si="49">SUM(J90:J98)</f>
        <v>1254</v>
      </c>
      <c r="K99" s="25"/>
      <c r="L99" s="19">
        <f t="shared" si="49"/>
        <v>150.32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1290</v>
      </c>
      <c r="G100" s="32">
        <f t="shared" ref="G100" si="50">G89+G99</f>
        <v>58</v>
      </c>
      <c r="H100" s="32">
        <f t="shared" ref="H100" si="51">H89+H99</f>
        <v>61</v>
      </c>
      <c r="I100" s="32">
        <f t="shared" ref="I100" si="52">I89+I99</f>
        <v>236</v>
      </c>
      <c r="J100" s="32">
        <f t="shared" ref="J100:L100" si="53">J89+J99</f>
        <v>1701</v>
      </c>
      <c r="K100" s="32"/>
      <c r="L100" s="32">
        <f t="shared" si="53"/>
        <v>210.68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250</v>
      </c>
      <c r="G101" s="40">
        <v>19</v>
      </c>
      <c r="H101" s="40">
        <v>27</v>
      </c>
      <c r="I101" s="40">
        <v>14</v>
      </c>
      <c r="J101" s="40">
        <v>384</v>
      </c>
      <c r="K101" s="41" t="s">
        <v>95</v>
      </c>
      <c r="L101" s="43">
        <v>29.78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4</v>
      </c>
      <c r="H103" s="43">
        <v>3</v>
      </c>
      <c r="I103" s="43">
        <v>11</v>
      </c>
      <c r="J103" s="43">
        <v>86</v>
      </c>
      <c r="K103" s="44">
        <v>41</v>
      </c>
      <c r="L103" s="43">
        <v>9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50</v>
      </c>
      <c r="G104" s="43">
        <v>3</v>
      </c>
      <c r="H104" s="43">
        <v>2</v>
      </c>
      <c r="I104" s="43">
        <v>16</v>
      </c>
      <c r="J104" s="43">
        <v>92</v>
      </c>
      <c r="K104" s="44">
        <v>65</v>
      </c>
      <c r="L104" s="43">
        <v>4.74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26</v>
      </c>
      <c r="H108" s="19">
        <f t="shared" si="54"/>
        <v>32</v>
      </c>
      <c r="I108" s="19">
        <f t="shared" si="54"/>
        <v>41</v>
      </c>
      <c r="J108" s="19">
        <f t="shared" si="54"/>
        <v>562</v>
      </c>
      <c r="K108" s="25"/>
      <c r="L108" s="19">
        <f>SUM(L101:L107)</f>
        <v>43.52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100</v>
      </c>
      <c r="G109" s="43">
        <v>4</v>
      </c>
      <c r="H109" s="43">
        <v>2</v>
      </c>
      <c r="I109" s="43">
        <v>4</v>
      </c>
      <c r="J109" s="43">
        <v>161</v>
      </c>
      <c r="K109" s="44">
        <v>11</v>
      </c>
      <c r="L109" s="43">
        <v>35.47</v>
      </c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2</v>
      </c>
      <c r="H110" s="43">
        <v>4</v>
      </c>
      <c r="I110" s="43">
        <v>10</v>
      </c>
      <c r="J110" s="43">
        <v>90</v>
      </c>
      <c r="K110" s="44">
        <v>8</v>
      </c>
      <c r="L110" s="43">
        <v>12.05</v>
      </c>
    </row>
    <row r="111" spans="1:12" ht="15" x14ac:dyDescent="0.25">
      <c r="A111" s="23"/>
      <c r="B111" s="15"/>
      <c r="C111" s="11"/>
      <c r="D111" s="7" t="s">
        <v>28</v>
      </c>
      <c r="E111" s="42" t="s">
        <v>96</v>
      </c>
      <c r="F111" s="43">
        <v>90</v>
      </c>
      <c r="G111" s="43">
        <v>20</v>
      </c>
      <c r="H111" s="43">
        <v>8</v>
      </c>
      <c r="I111" s="43">
        <v>11</v>
      </c>
      <c r="J111" s="43">
        <v>213</v>
      </c>
      <c r="K111" s="44">
        <v>47.02</v>
      </c>
      <c r="L111" s="43">
        <v>33.31</v>
      </c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5</v>
      </c>
      <c r="H112" s="43">
        <v>5</v>
      </c>
      <c r="I112" s="43">
        <v>33</v>
      </c>
      <c r="J112" s="43">
        <v>197</v>
      </c>
      <c r="K112" s="44">
        <v>57</v>
      </c>
      <c r="L112" s="43">
        <v>9.61</v>
      </c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1</v>
      </c>
      <c r="H113" s="43">
        <v>0</v>
      </c>
      <c r="I113" s="43">
        <v>16</v>
      </c>
      <c r="J113" s="43">
        <v>67</v>
      </c>
      <c r="K113" s="44">
        <v>54</v>
      </c>
      <c r="L113" s="43">
        <v>7.76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3</v>
      </c>
      <c r="H114" s="43">
        <v>2</v>
      </c>
      <c r="I114" s="43">
        <v>16</v>
      </c>
      <c r="J114" s="43">
        <v>92</v>
      </c>
      <c r="K114" s="44">
        <v>65</v>
      </c>
      <c r="L114" s="43">
        <v>4.74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</v>
      </c>
      <c r="H115" s="43">
        <v>1</v>
      </c>
      <c r="I115" s="43">
        <v>14</v>
      </c>
      <c r="J115" s="43">
        <v>65</v>
      </c>
      <c r="K115" s="44">
        <v>66</v>
      </c>
      <c r="L115" s="43">
        <v>3.84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5">SUM(G109:G117)</f>
        <v>37</v>
      </c>
      <c r="H118" s="19">
        <f t="shared" si="55"/>
        <v>22</v>
      </c>
      <c r="I118" s="19">
        <f t="shared" si="55"/>
        <v>104</v>
      </c>
      <c r="J118" s="19">
        <f t="shared" si="55"/>
        <v>885</v>
      </c>
      <c r="K118" s="25"/>
      <c r="L118" s="19">
        <f t="shared" ref="L118" si="56">SUM(L109:L117)</f>
        <v>106.78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1320</v>
      </c>
      <c r="G119" s="32">
        <f t="shared" ref="G119" si="57">G108+G118</f>
        <v>63</v>
      </c>
      <c r="H119" s="32">
        <f t="shared" ref="H119" si="58">H108+H118</f>
        <v>54</v>
      </c>
      <c r="I119" s="32">
        <f t="shared" ref="I119" si="59">I108+I118</f>
        <v>145</v>
      </c>
      <c r="J119" s="32">
        <f t="shared" ref="J119:L119" si="60">J108+J118</f>
        <v>1447</v>
      </c>
      <c r="K119" s="32"/>
      <c r="L119" s="32">
        <f t="shared" si="60"/>
        <v>150.30000000000001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150</v>
      </c>
      <c r="G120" s="40">
        <v>6</v>
      </c>
      <c r="H120" s="40">
        <v>7</v>
      </c>
      <c r="I120" s="40">
        <v>26</v>
      </c>
      <c r="J120" s="40">
        <v>190</v>
      </c>
      <c r="K120" s="41">
        <v>74.010000000000005</v>
      </c>
      <c r="L120" s="43">
        <v>11.27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5</v>
      </c>
      <c r="H122" s="43">
        <v>4</v>
      </c>
      <c r="I122" s="43">
        <v>13</v>
      </c>
      <c r="J122" s="43">
        <v>100</v>
      </c>
      <c r="K122" s="44">
        <v>27</v>
      </c>
      <c r="L122" s="43">
        <v>15.91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6</v>
      </c>
      <c r="H123" s="43">
        <v>5</v>
      </c>
      <c r="I123" s="43">
        <v>28</v>
      </c>
      <c r="J123" s="43">
        <v>249</v>
      </c>
      <c r="K123" s="44">
        <v>7</v>
      </c>
      <c r="L123" s="43">
        <v>19.84</v>
      </c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140</v>
      </c>
      <c r="G124" s="43"/>
      <c r="H124" s="43"/>
      <c r="I124" s="43">
        <v>32</v>
      </c>
      <c r="J124" s="43">
        <v>79</v>
      </c>
      <c r="K124" s="44">
        <v>68</v>
      </c>
      <c r="L124" s="43">
        <v>53.28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1">SUM(G120:G126)</f>
        <v>17</v>
      </c>
      <c r="H127" s="19">
        <f t="shared" si="61"/>
        <v>16</v>
      </c>
      <c r="I127" s="19">
        <f t="shared" si="61"/>
        <v>99</v>
      </c>
      <c r="J127" s="19">
        <f t="shared" si="61"/>
        <v>618</v>
      </c>
      <c r="K127" s="25"/>
      <c r="L127" s="19">
        <f t="shared" ref="L127" si="62">SUM(L120:L126)</f>
        <v>100.3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60</v>
      </c>
      <c r="G128" s="43">
        <v>1</v>
      </c>
      <c r="H128" s="43">
        <v>0</v>
      </c>
      <c r="I128" s="43">
        <v>2</v>
      </c>
      <c r="J128" s="43">
        <v>13</v>
      </c>
      <c r="K128" s="44">
        <v>10.01</v>
      </c>
      <c r="L128" s="43">
        <v>24.41</v>
      </c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7</v>
      </c>
      <c r="H129" s="43">
        <v>6</v>
      </c>
      <c r="I129" s="43">
        <v>21</v>
      </c>
      <c r="J129" s="43">
        <v>154</v>
      </c>
      <c r="K129" s="44">
        <v>24</v>
      </c>
      <c r="L129" s="43">
        <v>27.35</v>
      </c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90</v>
      </c>
      <c r="G130" s="43">
        <v>23</v>
      </c>
      <c r="H130" s="43">
        <v>16</v>
      </c>
      <c r="I130" s="43">
        <v>1</v>
      </c>
      <c r="J130" s="43">
        <v>243</v>
      </c>
      <c r="K130" s="44">
        <v>71.010000000000005</v>
      </c>
      <c r="L130" s="43">
        <v>42.4</v>
      </c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3</v>
      </c>
      <c r="H131" s="43">
        <v>5</v>
      </c>
      <c r="I131" s="43">
        <v>20</v>
      </c>
      <c r="J131" s="43">
        <v>139</v>
      </c>
      <c r="K131" s="44">
        <v>55</v>
      </c>
      <c r="L131" s="43">
        <v>17.37</v>
      </c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</v>
      </c>
      <c r="H132" s="43">
        <v>0</v>
      </c>
      <c r="I132" s="43">
        <v>24</v>
      </c>
      <c r="J132" s="43">
        <v>95</v>
      </c>
      <c r="K132" s="44">
        <v>70</v>
      </c>
      <c r="L132" s="43">
        <v>12.26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3</v>
      </c>
      <c r="H133" s="43">
        <v>2</v>
      </c>
      <c r="I133" s="43">
        <v>16</v>
      </c>
      <c r="J133" s="43">
        <v>92</v>
      </c>
      <c r="K133" s="44">
        <v>65</v>
      </c>
      <c r="L133" s="43">
        <v>4.74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</v>
      </c>
      <c r="H134" s="43">
        <v>1</v>
      </c>
      <c r="I134" s="43">
        <v>14</v>
      </c>
      <c r="J134" s="43">
        <v>65</v>
      </c>
      <c r="K134" s="44">
        <v>66</v>
      </c>
      <c r="L134" s="43">
        <v>3.84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3">SUM(G128:G136)</f>
        <v>39</v>
      </c>
      <c r="H137" s="19">
        <f t="shared" si="63"/>
        <v>30</v>
      </c>
      <c r="I137" s="19">
        <f t="shared" si="63"/>
        <v>98</v>
      </c>
      <c r="J137" s="19">
        <f t="shared" si="63"/>
        <v>801</v>
      </c>
      <c r="K137" s="25"/>
      <c r="L137" s="19">
        <f t="shared" ref="L137" si="64">SUM(L128:L136)</f>
        <v>132.37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1320</v>
      </c>
      <c r="G138" s="32">
        <f t="shared" ref="G138" si="65">G127+G137</f>
        <v>56</v>
      </c>
      <c r="H138" s="32">
        <f t="shared" ref="H138" si="66">H127+H137</f>
        <v>46</v>
      </c>
      <c r="I138" s="32">
        <f t="shared" ref="I138" si="67">I127+I137</f>
        <v>197</v>
      </c>
      <c r="J138" s="32">
        <f t="shared" ref="J138:L138" si="68">J127+J137</f>
        <v>1419</v>
      </c>
      <c r="K138" s="32"/>
      <c r="L138" s="32">
        <f t="shared" si="68"/>
        <v>232.67000000000002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150</v>
      </c>
      <c r="G139" s="40">
        <v>29</v>
      </c>
      <c r="H139" s="40">
        <v>9</v>
      </c>
      <c r="I139" s="40">
        <v>31</v>
      </c>
      <c r="J139" s="40">
        <v>319</v>
      </c>
      <c r="K139" s="41">
        <v>35</v>
      </c>
      <c r="L139" s="43">
        <v>59.51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</v>
      </c>
      <c r="H141" s="43">
        <v>0</v>
      </c>
      <c r="I141" s="43">
        <v>7</v>
      </c>
      <c r="J141" s="43">
        <v>27</v>
      </c>
      <c r="K141" s="44">
        <v>44</v>
      </c>
      <c r="L141" s="43">
        <v>1.23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</v>
      </c>
      <c r="H142" s="43">
        <v>1</v>
      </c>
      <c r="I142" s="43">
        <v>9</v>
      </c>
      <c r="J142" s="43">
        <v>55</v>
      </c>
      <c r="K142" s="44">
        <v>65</v>
      </c>
      <c r="L142" s="43">
        <v>2.84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140</v>
      </c>
      <c r="G143" s="43">
        <v>6</v>
      </c>
      <c r="H143" s="43">
        <v>4</v>
      </c>
      <c r="I143" s="43">
        <v>3</v>
      </c>
      <c r="J143" s="43">
        <v>26</v>
      </c>
      <c r="K143" s="44">
        <v>1</v>
      </c>
      <c r="L143" s="43">
        <v>33.6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9">SUM(G139:G145)</f>
        <v>37</v>
      </c>
      <c r="H146" s="19">
        <f t="shared" si="69"/>
        <v>14</v>
      </c>
      <c r="I146" s="19">
        <f t="shared" si="69"/>
        <v>50</v>
      </c>
      <c r="J146" s="19">
        <f t="shared" si="69"/>
        <v>427</v>
      </c>
      <c r="K146" s="25"/>
      <c r="L146" s="19">
        <f t="shared" ref="L146" si="70">SUM(L139:L145)</f>
        <v>97.18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0</v>
      </c>
      <c r="H147" s="43">
        <v>2</v>
      </c>
      <c r="I147" s="43">
        <v>9</v>
      </c>
      <c r="J147" s="43">
        <v>39</v>
      </c>
      <c r="K147" s="44">
        <v>16</v>
      </c>
      <c r="L147" s="43">
        <v>29.73</v>
      </c>
    </row>
    <row r="148" spans="1:12" ht="15" x14ac:dyDescent="0.25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3</v>
      </c>
      <c r="H148" s="43">
        <v>2</v>
      </c>
      <c r="I148" s="43">
        <v>25</v>
      </c>
      <c r="J148" s="43">
        <v>128</v>
      </c>
      <c r="K148" s="44">
        <v>26</v>
      </c>
      <c r="L148" s="43">
        <v>15.44</v>
      </c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90</v>
      </c>
      <c r="G149" s="43">
        <v>17</v>
      </c>
      <c r="H149" s="43">
        <v>20</v>
      </c>
      <c r="I149" s="43">
        <v>5</v>
      </c>
      <c r="J149" s="43">
        <v>266</v>
      </c>
      <c r="K149" s="44">
        <v>62</v>
      </c>
      <c r="L149" s="43">
        <v>63.85</v>
      </c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4</v>
      </c>
      <c r="H150" s="43">
        <v>5</v>
      </c>
      <c r="I150" s="43">
        <v>36</v>
      </c>
      <c r="J150" s="43">
        <v>203</v>
      </c>
      <c r="K150" s="44">
        <v>56</v>
      </c>
      <c r="L150" s="43">
        <v>13.69</v>
      </c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1</v>
      </c>
      <c r="H151" s="43">
        <v>0</v>
      </c>
      <c r="I151" s="43">
        <v>20</v>
      </c>
      <c r="J151" s="43">
        <v>81</v>
      </c>
      <c r="K151" s="44">
        <v>42</v>
      </c>
      <c r="L151" s="43">
        <v>4.76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2</v>
      </c>
      <c r="H152" s="43">
        <v>2</v>
      </c>
      <c r="I152" s="43">
        <v>13</v>
      </c>
      <c r="J152" s="43">
        <v>74</v>
      </c>
      <c r="K152" s="44">
        <v>65</v>
      </c>
      <c r="L152" s="43">
        <v>3.79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2</v>
      </c>
      <c r="H153" s="43">
        <v>1</v>
      </c>
      <c r="I153" s="43">
        <v>14</v>
      </c>
      <c r="J153" s="43">
        <v>65</v>
      </c>
      <c r="K153" s="44">
        <v>66</v>
      </c>
      <c r="L153" s="43">
        <v>3.84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1">SUM(G147:G155)</f>
        <v>29</v>
      </c>
      <c r="H156" s="19">
        <f t="shared" si="71"/>
        <v>32</v>
      </c>
      <c r="I156" s="19">
        <f t="shared" si="71"/>
        <v>122</v>
      </c>
      <c r="J156" s="19">
        <f t="shared" si="71"/>
        <v>856</v>
      </c>
      <c r="K156" s="25"/>
      <c r="L156" s="19">
        <f t="shared" ref="L156" si="72">SUM(L147:L155)</f>
        <v>135.10000000000002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1290</v>
      </c>
      <c r="G157" s="32">
        <f t="shared" ref="G157" si="73">G146+G156</f>
        <v>66</v>
      </c>
      <c r="H157" s="32">
        <f t="shared" ref="H157" si="74">H146+H156</f>
        <v>46</v>
      </c>
      <c r="I157" s="32">
        <f t="shared" ref="I157" si="75">I146+I156</f>
        <v>172</v>
      </c>
      <c r="J157" s="32">
        <f t="shared" ref="J157:L157" si="76">J146+J156</f>
        <v>1283</v>
      </c>
      <c r="K157" s="32"/>
      <c r="L157" s="32">
        <f t="shared" si="76"/>
        <v>232.28000000000003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220</v>
      </c>
      <c r="G158" s="40">
        <v>6</v>
      </c>
      <c r="H158" s="40">
        <v>10</v>
      </c>
      <c r="I158" s="40">
        <v>23</v>
      </c>
      <c r="J158" s="40">
        <v>201</v>
      </c>
      <c r="K158" s="51" t="s">
        <v>102</v>
      </c>
      <c r="L158" s="43">
        <v>45.15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4</v>
      </c>
      <c r="H160" s="43">
        <v>3</v>
      </c>
      <c r="I160" s="43">
        <v>11</v>
      </c>
      <c r="J160" s="43">
        <v>86</v>
      </c>
      <c r="K160" s="44">
        <v>41</v>
      </c>
      <c r="L160" s="43">
        <v>9</v>
      </c>
    </row>
    <row r="161" spans="1:12" ht="25.5" x14ac:dyDescent="0.25">
      <c r="A161" s="23"/>
      <c r="B161" s="15"/>
      <c r="C161" s="11"/>
      <c r="D161" s="7" t="s">
        <v>23</v>
      </c>
      <c r="E161" s="42" t="s">
        <v>99</v>
      </c>
      <c r="F161" s="43">
        <v>80</v>
      </c>
      <c r="G161" s="43">
        <v>3</v>
      </c>
      <c r="H161" s="43">
        <v>2</v>
      </c>
      <c r="I161" s="43">
        <v>38</v>
      </c>
      <c r="J161" s="43">
        <v>179</v>
      </c>
      <c r="K161" s="44" t="s">
        <v>100</v>
      </c>
      <c r="L161" s="43">
        <v>15.24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13</v>
      </c>
      <c r="H165" s="19">
        <f t="shared" si="77"/>
        <v>15</v>
      </c>
      <c r="I165" s="19">
        <f t="shared" si="77"/>
        <v>72</v>
      </c>
      <c r="J165" s="19">
        <f t="shared" si="77"/>
        <v>466</v>
      </c>
      <c r="K165" s="25"/>
      <c r="L165" s="19">
        <f t="shared" ref="L165" si="78">SUM(L158:L164)</f>
        <v>69.39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1</v>
      </c>
      <c r="H166" s="43">
        <v>0</v>
      </c>
      <c r="I166" s="43">
        <v>2</v>
      </c>
      <c r="J166" s="43">
        <v>9</v>
      </c>
      <c r="K166" s="44">
        <v>10.029999999999999</v>
      </c>
      <c r="L166" s="43">
        <v>23.08</v>
      </c>
    </row>
    <row r="167" spans="1:12" ht="15" x14ac:dyDescent="0.25">
      <c r="A167" s="23"/>
      <c r="B167" s="15"/>
      <c r="C167" s="11"/>
      <c r="D167" s="7" t="s">
        <v>27</v>
      </c>
      <c r="E167" s="42" t="s">
        <v>57</v>
      </c>
      <c r="F167" s="43">
        <v>200</v>
      </c>
      <c r="G167" s="43">
        <v>26</v>
      </c>
      <c r="H167" s="43">
        <v>8</v>
      </c>
      <c r="I167" s="43">
        <v>122</v>
      </c>
      <c r="J167" s="43">
        <v>662</v>
      </c>
      <c r="K167" s="44">
        <v>21.01</v>
      </c>
      <c r="L167" s="43">
        <v>9.3699999999999992</v>
      </c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90</v>
      </c>
      <c r="G168" s="43">
        <v>16</v>
      </c>
      <c r="H168" s="43">
        <v>16</v>
      </c>
      <c r="I168" s="43">
        <v>12</v>
      </c>
      <c r="J168" s="43">
        <v>246</v>
      </c>
      <c r="K168" s="44">
        <v>38</v>
      </c>
      <c r="L168" s="43">
        <v>72.23</v>
      </c>
    </row>
    <row r="169" spans="1:12" ht="15" x14ac:dyDescent="0.25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4</v>
      </c>
      <c r="H169" s="43">
        <v>4</v>
      </c>
      <c r="I169" s="43">
        <v>15</v>
      </c>
      <c r="J169" s="43">
        <v>114</v>
      </c>
      <c r="K169" s="44">
        <v>60</v>
      </c>
      <c r="L169" s="43">
        <v>23.83</v>
      </c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</v>
      </c>
      <c r="H170" s="43">
        <v>16</v>
      </c>
      <c r="I170" s="43">
        <v>2</v>
      </c>
      <c r="J170" s="43">
        <v>93</v>
      </c>
      <c r="K170" s="44">
        <v>37</v>
      </c>
      <c r="L170" s="43">
        <v>10.35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3</v>
      </c>
      <c r="H171" s="43">
        <v>2</v>
      </c>
      <c r="I171" s="43">
        <v>16</v>
      </c>
      <c r="J171" s="43">
        <v>92</v>
      </c>
      <c r="K171" s="44">
        <v>65</v>
      </c>
      <c r="L171" s="43">
        <v>4.74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1</v>
      </c>
      <c r="H172" s="43">
        <v>0</v>
      </c>
      <c r="I172" s="43">
        <v>9</v>
      </c>
      <c r="J172" s="43">
        <v>44</v>
      </c>
      <c r="K172" s="44">
        <v>66</v>
      </c>
      <c r="L172" s="43">
        <v>2.56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9">SUM(G166:G174)</f>
        <v>51</v>
      </c>
      <c r="H175" s="19">
        <f t="shared" si="79"/>
        <v>46</v>
      </c>
      <c r="I175" s="19">
        <f t="shared" si="79"/>
        <v>178</v>
      </c>
      <c r="J175" s="19">
        <f t="shared" si="79"/>
        <v>1260</v>
      </c>
      <c r="K175" s="25"/>
      <c r="L175" s="19">
        <f t="shared" ref="L175" si="80">SUM(L166:L174)</f>
        <v>146.16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1270</v>
      </c>
      <c r="G176" s="32">
        <f t="shared" ref="G176" si="81">G165+G175</f>
        <v>64</v>
      </c>
      <c r="H176" s="32">
        <f t="shared" ref="H176" si="82">H165+H175</f>
        <v>61</v>
      </c>
      <c r="I176" s="32">
        <f t="shared" ref="I176" si="83">I165+I175</f>
        <v>250</v>
      </c>
      <c r="J176" s="32">
        <f t="shared" ref="J176:L176" si="84">J165+J175</f>
        <v>1726</v>
      </c>
      <c r="K176" s="32"/>
      <c r="L176" s="32">
        <f t="shared" si="84"/>
        <v>215.55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105</v>
      </c>
      <c r="F177" s="43">
        <v>300</v>
      </c>
      <c r="G177" s="43">
        <v>19</v>
      </c>
      <c r="H177" s="43">
        <v>23</v>
      </c>
      <c r="I177" s="43">
        <v>62</v>
      </c>
      <c r="J177" s="43">
        <v>489</v>
      </c>
      <c r="K177" s="44" t="s">
        <v>106</v>
      </c>
      <c r="L177" s="43">
        <v>117.18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5</v>
      </c>
      <c r="H179" s="43">
        <v>4</v>
      </c>
      <c r="I179" s="43">
        <v>13</v>
      </c>
      <c r="J179" s="43">
        <v>100</v>
      </c>
      <c r="K179" s="44">
        <v>27</v>
      </c>
      <c r="L179" s="43">
        <v>15.91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</v>
      </c>
      <c r="H180" s="43">
        <v>1</v>
      </c>
      <c r="I180" s="43">
        <v>9</v>
      </c>
      <c r="J180" s="43">
        <v>55</v>
      </c>
      <c r="K180" s="44">
        <v>65</v>
      </c>
      <c r="L180" s="43">
        <v>2.84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5">SUM(G177:G183)</f>
        <v>26</v>
      </c>
      <c r="H184" s="19">
        <f t="shared" si="85"/>
        <v>28</v>
      </c>
      <c r="I184" s="19">
        <f t="shared" si="85"/>
        <v>84</v>
      </c>
      <c r="J184" s="19">
        <f t="shared" si="85"/>
        <v>644</v>
      </c>
      <c r="K184" s="25"/>
      <c r="L184" s="19">
        <f t="shared" ref="L184" si="86">SUM(L177:L183)</f>
        <v>135.93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60</v>
      </c>
      <c r="G185" s="43">
        <v>1</v>
      </c>
      <c r="H185" s="43">
        <v>1</v>
      </c>
      <c r="I185" s="43">
        <v>4</v>
      </c>
      <c r="J185" s="43">
        <v>53</v>
      </c>
      <c r="K185" s="44">
        <v>10</v>
      </c>
      <c r="L185" s="43">
        <v>33.020000000000003</v>
      </c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2</v>
      </c>
      <c r="H186" s="43">
        <v>4</v>
      </c>
      <c r="I186" s="43">
        <v>10</v>
      </c>
      <c r="J186" s="43">
        <v>90</v>
      </c>
      <c r="K186" s="44">
        <v>8</v>
      </c>
      <c r="L186" s="43">
        <v>12.05</v>
      </c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150</v>
      </c>
      <c r="G187" s="43">
        <v>19</v>
      </c>
      <c r="H187" s="43">
        <v>7</v>
      </c>
      <c r="I187" s="43">
        <v>32</v>
      </c>
      <c r="J187" s="43">
        <v>264</v>
      </c>
      <c r="K187" s="44">
        <v>36</v>
      </c>
      <c r="L187" s="43">
        <v>30.44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1</v>
      </c>
      <c r="H189" s="43">
        <v>0</v>
      </c>
      <c r="I189" s="43">
        <v>16</v>
      </c>
      <c r="J189" s="43">
        <v>67</v>
      </c>
      <c r="K189" s="44">
        <v>54</v>
      </c>
      <c r="L189" s="43">
        <v>7.76</v>
      </c>
    </row>
    <row r="190" spans="1:12" ht="25.5" x14ac:dyDescent="0.25">
      <c r="A190" s="23"/>
      <c r="B190" s="15"/>
      <c r="C190" s="11"/>
      <c r="D190" s="7" t="s">
        <v>31</v>
      </c>
      <c r="E190" s="42" t="s">
        <v>81</v>
      </c>
      <c r="F190" s="43">
        <v>70</v>
      </c>
      <c r="G190" s="43">
        <v>8</v>
      </c>
      <c r="H190" s="43">
        <v>8</v>
      </c>
      <c r="I190" s="43">
        <v>16</v>
      </c>
      <c r="J190" s="43">
        <v>164</v>
      </c>
      <c r="K190" s="44" t="s">
        <v>82</v>
      </c>
      <c r="L190" s="43">
        <v>18.82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2</v>
      </c>
      <c r="H191" s="43">
        <v>1</v>
      </c>
      <c r="I191" s="43">
        <v>14</v>
      </c>
      <c r="J191" s="43">
        <v>65</v>
      </c>
      <c r="K191" s="44">
        <v>66</v>
      </c>
      <c r="L191" s="43">
        <v>3.84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7">SUM(G185:G193)</f>
        <v>33</v>
      </c>
      <c r="H194" s="19">
        <f t="shared" si="87"/>
        <v>21</v>
      </c>
      <c r="I194" s="19">
        <f t="shared" si="87"/>
        <v>92</v>
      </c>
      <c r="J194" s="19">
        <f t="shared" si="87"/>
        <v>703</v>
      </c>
      <c r="K194" s="25"/>
      <c r="L194" s="19">
        <f t="shared" ref="L194" si="88">SUM(L185:L193)</f>
        <v>105.93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1240</v>
      </c>
      <c r="G195" s="32">
        <f t="shared" ref="G195" si="89">G184+G194</f>
        <v>59</v>
      </c>
      <c r="H195" s="32">
        <f t="shared" ref="H195" si="90">H184+H194</f>
        <v>49</v>
      </c>
      <c r="I195" s="32">
        <f t="shared" ref="I195" si="91">I184+I194</f>
        <v>176</v>
      </c>
      <c r="J195" s="32">
        <f t="shared" ref="J195:L195" si="92">J184+J194</f>
        <v>1347</v>
      </c>
      <c r="K195" s="32"/>
      <c r="L195" s="32">
        <f t="shared" si="92"/>
        <v>241.86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1292.5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62.4</v>
      </c>
      <c r="H196" s="34">
        <f t="shared" si="93"/>
        <v>53.9</v>
      </c>
      <c r="I196" s="34">
        <f t="shared" si="93"/>
        <v>193.6</v>
      </c>
      <c r="J196" s="34">
        <f t="shared" si="93"/>
        <v>1495.9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212.381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2025-03-12T11:19:07Z</cp:lastPrinted>
  <dcterms:created xsi:type="dcterms:W3CDTF">2022-05-16T14:23:56Z</dcterms:created>
  <dcterms:modified xsi:type="dcterms:W3CDTF">2025-03-12T12:12:42Z</dcterms:modified>
</cp:coreProperties>
</file>